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 Запрос\Формы 6\"/>
    </mc:Choice>
  </mc:AlternateContent>
  <xr:revisionPtr revIDLastSave="0" documentId="13_ncr:1_{EDA2AAFC-2959-407B-A089-FA51233D0998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H55" i="1" l="1"/>
  <c r="H39" i="1" l="1"/>
  <c r="H40" i="1"/>
  <c r="H41" i="1"/>
  <c r="H38" i="1"/>
  <c r="H28" i="1" l="1"/>
  <c r="H49" i="1"/>
  <c r="H46" i="1"/>
  <c r="H33" i="1"/>
  <c r="H48" i="1" l="1"/>
  <c r="H24" i="1"/>
  <c r="H25" i="1"/>
  <c r="H26" i="1"/>
  <c r="H27" i="1"/>
  <c r="H29" i="1"/>
  <c r="H30" i="1"/>
  <c r="H31" i="1"/>
  <c r="H32" i="1"/>
  <c r="H34" i="1"/>
  <c r="H20" i="1"/>
  <c r="H19" i="1"/>
  <c r="H18" i="1"/>
  <c r="H17" i="1"/>
  <c r="H16" i="1"/>
  <c r="H51" i="1" l="1"/>
  <c r="H60" i="1" l="1"/>
  <c r="H61" i="1"/>
  <c r="H62" i="1"/>
  <c r="H63" i="1"/>
  <c r="H64" i="1"/>
  <c r="H65" i="1"/>
  <c r="H66" i="1"/>
  <c r="H67" i="1"/>
  <c r="H68" i="1"/>
  <c r="H69" i="1"/>
  <c r="H70" i="1"/>
  <c r="H53" i="1"/>
  <c r="H59" i="1" l="1"/>
  <c r="H52" i="1" l="1"/>
  <c r="H50" i="1"/>
  <c r="H47" i="1"/>
  <c r="H44" i="1"/>
  <c r="H22" i="1"/>
  <c r="H15" i="1"/>
  <c r="H56" i="1" l="1"/>
</calcChain>
</file>

<file path=xl/sharedStrings.xml><?xml version="1.0" encoding="utf-8"?>
<sst xmlns="http://schemas.openxmlformats.org/spreadsheetml/2006/main" count="184" uniqueCount="130">
  <si>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</si>
  <si>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</si>
  <si>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</si>
  <si>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</si>
  <si>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</si>
  <si>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</si>
  <si>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</si>
  <si>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</si>
  <si>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</si>
  <si>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</si>
  <si>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</si>
  <si>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</si>
  <si>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</si>
  <si>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</si>
  <si>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</si>
  <si>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</si>
  <si>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</si>
  <si>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</si>
  <si>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</si>
  <si>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</si>
  <si>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</si>
  <si>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</si>
  <si>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</si>
  <si>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</si>
  <si>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</si>
  <si>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</si>
  <si>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</si>
  <si>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</si>
  <si>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</si>
  <si>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</si>
  <si>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</si>
  <si>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</si>
  <si>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</si>
  <si>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</si>
  <si>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</si>
  <si>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</si>
  <si>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</si>
  <si>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</si>
  <si>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</si>
  <si>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</si>
  <si>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</si>
  <si>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</si>
  <si>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</si>
  <si>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</si>
  <si>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</si>
  <si>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</si>
  <si>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</si>
  <si>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</si>
  <si>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</si>
  <si>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</si>
  <si>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</si>
  <si>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</si>
  <si>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</si>
  <si>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</si>
  <si>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</si>
  <si>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</si>
  <si>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</si>
  <si>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</si>
  <si>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</si>
  <si>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</si>
  <si>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</si>
  <si>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</si>
  <si>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</si>
  <si>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</si>
  <si>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</si>
  <si>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</si>
  <si>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</si>
  <si>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</si>
  <si>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</si>
  <si>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</si>
  <si>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</si>
  <si>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</si>
  <si>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</si>
  <si>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</si>
  <si>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</si>
  <si>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</si>
  <si>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t>Обработка зоны перфорации с помощью по-роховых генераторов давления ГДК (или аналог)</t>
  </si>
  <si>
    <t>Стоимость зарядов ВВ (типа ГП) для перфорации (с учетом доставки до скважины)</t>
  </si>
  <si>
    <t>По зимнику</t>
  </si>
  <si>
    <t>С учетом доставки оборудования и материалов до обьекта работ.</t>
  </si>
  <si>
    <t xml:space="preserve">Освоение струйным насосом в ОК-114,3 </t>
  </si>
  <si>
    <t>ВПШ 82 (либо аналоги) с установкой цементного моста взрывной желонкой на гибком кабеле в ОК-114,3 мм</t>
  </si>
  <si>
    <t>Стоимость зарядов ВВ (типа БО) для перфорации (с учетом доставки до скважины)</t>
  </si>
  <si>
    <t>Расширенный комплекс ГИС</t>
  </si>
  <si>
    <t>1.3</t>
  </si>
  <si>
    <t>1.4</t>
  </si>
  <si>
    <t>Ядерно-магнитный комплекс (ЯМК)</t>
  </si>
  <si>
    <t>Кросс-дипольный акустический каротаж</t>
  </si>
  <si>
    <t>Импульсно-нейтронный гамма-спектрометрический каротаж (ИНГК-С)</t>
  </si>
  <si>
    <t>Электрический микроимеджер</t>
  </si>
  <si>
    <t>Авиацией</t>
  </si>
  <si>
    <t>Мобилизация персонала и оборудования партии ГИС для записи расширенного комплекса ГИС</t>
  </si>
  <si>
    <t>Демобилизация партии и оборудования ГИС для записи расширенного комплекса ГИС</t>
  </si>
  <si>
    <t xml:space="preserve">Мобилизация персонала и оборудования для проведения ГДК-ОПК </t>
  </si>
  <si>
    <t xml:space="preserve">Демобилизация персонала и оборудования для проведения ГДК-ОПК </t>
  </si>
  <si>
    <t>1.5</t>
  </si>
  <si>
    <t>1.6</t>
  </si>
  <si>
    <t xml:space="preserve">Сервисный тариф </t>
  </si>
  <si>
    <t>Замер ГДК</t>
  </si>
  <si>
    <t>Отбор глубинных проб</t>
  </si>
  <si>
    <t>Определение компонентного состава, гидродинамических параметров с прокачкой пластового флюида, без отбора проб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</si>
  <si>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</si>
  <si>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</si>
  <si>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</si>
  <si>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</si>
  <si>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</si>
  <si>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</si>
  <si>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</si>
  <si>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</si>
  <si>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</si>
  <si>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 xml:space="preserve">3. Испытание скважин </t>
  </si>
  <si>
    <t>3.6</t>
  </si>
  <si>
    <t>3.7</t>
  </si>
  <si>
    <t>3.8</t>
  </si>
  <si>
    <t>3.9</t>
  </si>
  <si>
    <t>Форма 6.6к "Коммерческое предложение"</t>
  </si>
  <si>
    <t>Стоимость зарядов ВВ для восстановления циркуляции (с учетом доставки до скважины)</t>
  </si>
  <si>
    <t>АКШ (8АД73 или аналог)</t>
  </si>
  <si>
    <t>Stress-test</t>
  </si>
  <si>
    <t>2.14</t>
  </si>
  <si>
    <t xml:space="preserve">Суточная ставка простоя оборудования партии ГИС (без персонала) при испытании </t>
  </si>
  <si>
    <t>3. ВСП</t>
  </si>
  <si>
    <t>2.15</t>
  </si>
  <si>
    <t xml:space="preserve">Мобилизация партии ВСП </t>
  </si>
  <si>
    <t xml:space="preserve">Демобилизация партии ВСП </t>
  </si>
  <si>
    <t>Проведение ВСП</t>
  </si>
  <si>
    <t>Камеральная обработка результатов ВСП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</si>
  <si>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</si>
  <si>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>по ЛОТУ №6 (ПДО №107-БНГРЭ-2025)</t>
  </si>
  <si>
    <t>на оказание сервисных услуг по геофизическим работам и исследованиям, прострелочно-взрывным работам и вертикальному сейсмическому профилированию в поисково-оценочной скважине №3 Казанцевского лицензионного участка в 2026-2027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</si>
</sst>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topLeftCell="A43" zoomScale="80" zoomScaleNormal="80" workbookViewId="0">
      <selection activeCell="H55" sqref="H55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90" t="s">
        <v>115</v>
      </c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88" t="s">
        <v>62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spans="1:20" ht="18.75" x14ac:dyDescent="0.3">
      <c r="B4" s="89" t="s">
        <v>128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0" ht="15.75" customHeight="1" x14ac:dyDescent="0.2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</row>
    <row r="6" spans="1:20" ht="15.75" customHeight="1" x14ac:dyDescent="0.25">
      <c r="B6" s="92" t="s">
        <v>63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</row>
    <row r="7" spans="1:20" ht="15.75" customHeight="1" x14ac:dyDescent="0.25">
      <c r="B7" s="99" t="s">
        <v>64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20" ht="38.25" customHeight="1" thickBot="1" x14ac:dyDescent="0.3">
      <c r="B8" s="100" t="s">
        <v>129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</row>
    <row r="9" spans="1:20" ht="15.75" x14ac:dyDescent="0.25">
      <c r="A9" s="101" t="s">
        <v>0</v>
      </c>
      <c r="B9" s="104" t="s">
        <v>1</v>
      </c>
      <c r="C9" s="101" t="s">
        <v>2</v>
      </c>
      <c r="D9" s="119" t="s">
        <v>72</v>
      </c>
      <c r="E9" s="119" t="s">
        <v>74</v>
      </c>
      <c r="F9" s="101" t="s">
        <v>3</v>
      </c>
      <c r="G9" s="107" t="s">
        <v>4</v>
      </c>
      <c r="H9" s="101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110" t="s">
        <v>6</v>
      </c>
      <c r="T9" s="2"/>
    </row>
    <row r="10" spans="1:20" ht="15.75" x14ac:dyDescent="0.25">
      <c r="A10" s="102"/>
      <c r="B10" s="105"/>
      <c r="C10" s="102"/>
      <c r="D10" s="120"/>
      <c r="E10" s="120"/>
      <c r="F10" s="102"/>
      <c r="G10" s="108"/>
      <c r="H10" s="102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111"/>
      <c r="T10" s="2"/>
    </row>
    <row r="11" spans="1:20" ht="15.75" x14ac:dyDescent="0.25">
      <c r="A11" s="102"/>
      <c r="B11" s="105"/>
      <c r="C11" s="102"/>
      <c r="D11" s="120"/>
      <c r="E11" s="120"/>
      <c r="F11" s="102"/>
      <c r="G11" s="108"/>
      <c r="H11" s="102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111"/>
      <c r="T11" s="2"/>
    </row>
    <row r="12" spans="1:20" ht="15.75" x14ac:dyDescent="0.25">
      <c r="A12" s="102"/>
      <c r="B12" s="105"/>
      <c r="C12" s="102"/>
      <c r="D12" s="120"/>
      <c r="E12" s="120"/>
      <c r="F12" s="102"/>
      <c r="G12" s="108"/>
      <c r="H12" s="102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111"/>
      <c r="T12" s="2"/>
    </row>
    <row r="13" spans="1:20" ht="16.5" thickBot="1" x14ac:dyDescent="0.3">
      <c r="A13" s="103"/>
      <c r="B13" s="106"/>
      <c r="C13" s="103"/>
      <c r="D13" s="121"/>
      <c r="E13" s="121"/>
      <c r="F13" s="103"/>
      <c r="G13" s="109"/>
      <c r="H13" s="103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12"/>
      <c r="T13" s="2"/>
    </row>
    <row r="14" spans="1:20" ht="25.15" customHeight="1" x14ac:dyDescent="0.25">
      <c r="A14" s="113" t="s">
        <v>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5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78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78</v>
      </c>
      <c r="T16" s="3"/>
    </row>
    <row r="17" spans="1:20" ht="28.9" customHeight="1" x14ac:dyDescent="0.25">
      <c r="A17" s="22" t="s">
        <v>84</v>
      </c>
      <c r="B17" s="4" t="s">
        <v>91</v>
      </c>
      <c r="C17" s="5" t="s">
        <v>9</v>
      </c>
      <c r="D17" s="5">
        <v>2</v>
      </c>
      <c r="E17" s="5"/>
      <c r="F17" s="9">
        <v>2</v>
      </c>
      <c r="G17" s="53">
        <v>0</v>
      </c>
      <c r="H17" s="54">
        <f>G17*F17</f>
        <v>0</v>
      </c>
      <c r="I17" s="6">
        <v>5.6</v>
      </c>
      <c r="J17" s="6"/>
      <c r="K17" s="6"/>
      <c r="L17" s="6"/>
      <c r="M17" s="7"/>
      <c r="N17" s="7"/>
      <c r="O17" s="8"/>
      <c r="P17" s="7"/>
      <c r="Q17" s="7"/>
      <c r="R17" s="7"/>
      <c r="S17" s="23" t="s">
        <v>90</v>
      </c>
      <c r="T17" s="3"/>
    </row>
    <row r="18" spans="1:20" ht="28.9" customHeight="1" x14ac:dyDescent="0.25">
      <c r="A18" s="22" t="s">
        <v>85</v>
      </c>
      <c r="B18" s="4" t="s">
        <v>92</v>
      </c>
      <c r="C18" s="5" t="s">
        <v>11</v>
      </c>
      <c r="D18" s="5">
        <v>2</v>
      </c>
      <c r="E18" s="5"/>
      <c r="F18" s="9">
        <v>2</v>
      </c>
      <c r="G18" s="53">
        <v>0</v>
      </c>
      <c r="H18" s="54">
        <f t="shared" ref="H18" si="1"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90</v>
      </c>
      <c r="T18" s="3"/>
    </row>
    <row r="19" spans="1:20" ht="28.9" customHeight="1" x14ac:dyDescent="0.25">
      <c r="A19" s="22" t="s">
        <v>95</v>
      </c>
      <c r="B19" s="4" t="s">
        <v>93</v>
      </c>
      <c r="C19" s="5" t="s">
        <v>9</v>
      </c>
      <c r="D19" s="5">
        <v>1</v>
      </c>
      <c r="E19" s="5"/>
      <c r="F19" s="9">
        <v>1</v>
      </c>
      <c r="G19" s="53">
        <v>0</v>
      </c>
      <c r="H19" s="54">
        <f>G19*F19</f>
        <v>0</v>
      </c>
      <c r="I19" s="6">
        <v>5.6</v>
      </c>
      <c r="J19" s="6"/>
      <c r="K19" s="6"/>
      <c r="L19" s="6"/>
      <c r="M19" s="7"/>
      <c r="N19" s="7"/>
      <c r="O19" s="8"/>
      <c r="P19" s="7"/>
      <c r="Q19" s="7"/>
      <c r="R19" s="7"/>
      <c r="S19" s="23" t="s">
        <v>90</v>
      </c>
      <c r="T19" s="3"/>
    </row>
    <row r="20" spans="1:20" ht="28.9" customHeight="1" x14ac:dyDescent="0.25">
      <c r="A20" s="22" t="s">
        <v>96</v>
      </c>
      <c r="B20" s="4" t="s">
        <v>94</v>
      </c>
      <c r="C20" s="5" t="s">
        <v>11</v>
      </c>
      <c r="D20" s="5">
        <v>1</v>
      </c>
      <c r="E20" s="5"/>
      <c r="F20" s="9">
        <v>1</v>
      </c>
      <c r="G20" s="53">
        <v>0</v>
      </c>
      <c r="H20" s="54">
        <f t="shared" ref="H20" si="2">G20*F20</f>
        <v>0</v>
      </c>
      <c r="I20" s="6"/>
      <c r="J20" s="6"/>
      <c r="K20" s="6"/>
      <c r="L20" s="6"/>
      <c r="M20" s="7"/>
      <c r="N20" s="7"/>
      <c r="O20" s="7"/>
      <c r="P20" s="7"/>
      <c r="Q20" s="7"/>
      <c r="R20" s="7"/>
      <c r="S20" s="23" t="s">
        <v>90</v>
      </c>
      <c r="T20" s="3"/>
    </row>
    <row r="21" spans="1:20" ht="15.75" x14ac:dyDescent="0.25">
      <c r="A21" s="116" t="s">
        <v>60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8"/>
    </row>
    <row r="22" spans="1:20" ht="45.75" customHeight="1" x14ac:dyDescent="0.25">
      <c r="A22" s="22" t="s">
        <v>37</v>
      </c>
      <c r="B22" s="4" t="s">
        <v>12</v>
      </c>
      <c r="C22" s="5" t="s">
        <v>13</v>
      </c>
      <c r="D22" s="5">
        <v>118</v>
      </c>
      <c r="E22" s="5"/>
      <c r="F22" s="9">
        <v>118</v>
      </c>
      <c r="G22" s="53">
        <v>0</v>
      </c>
      <c r="H22" s="54">
        <f>G22*F22</f>
        <v>0</v>
      </c>
      <c r="I22" s="6"/>
      <c r="J22" s="6"/>
      <c r="K22" s="6"/>
      <c r="L22" s="6"/>
      <c r="M22" s="7"/>
      <c r="N22" s="7"/>
      <c r="O22" s="7"/>
      <c r="P22" s="7"/>
      <c r="Q22" s="7"/>
      <c r="R22" s="7"/>
      <c r="S22" s="85" t="s">
        <v>34</v>
      </c>
    </row>
    <row r="23" spans="1:20" ht="20.25" customHeight="1" x14ac:dyDescent="0.25">
      <c r="A23" s="22" t="s">
        <v>38</v>
      </c>
      <c r="B23" s="83" t="s">
        <v>83</v>
      </c>
      <c r="C23" s="5"/>
      <c r="D23" s="5"/>
      <c r="E23" s="5"/>
      <c r="F23" s="9"/>
      <c r="G23" s="53"/>
      <c r="H23" s="54"/>
      <c r="I23" s="6"/>
      <c r="J23" s="6"/>
      <c r="K23" s="6"/>
      <c r="L23" s="6"/>
      <c r="M23" s="7"/>
      <c r="N23" s="7"/>
      <c r="O23" s="7"/>
      <c r="P23" s="7"/>
      <c r="Q23" s="7"/>
      <c r="R23" s="7"/>
      <c r="S23" s="86"/>
    </row>
    <row r="24" spans="1:20" ht="20.25" customHeight="1" x14ac:dyDescent="0.25">
      <c r="A24" s="22" t="s">
        <v>39</v>
      </c>
      <c r="B24" s="4" t="s">
        <v>86</v>
      </c>
      <c r="C24" s="5" t="s">
        <v>9</v>
      </c>
      <c r="D24" s="5">
        <v>2</v>
      </c>
      <c r="E24" s="5"/>
      <c r="F24" s="9">
        <v>2</v>
      </c>
      <c r="G24" s="53">
        <v>0</v>
      </c>
      <c r="H24" s="54">
        <f t="shared" ref="H24:H34" si="3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86"/>
    </row>
    <row r="25" spans="1:20" ht="20.25" customHeight="1" x14ac:dyDescent="0.25">
      <c r="A25" s="22" t="s">
        <v>75</v>
      </c>
      <c r="B25" s="4" t="s">
        <v>87</v>
      </c>
      <c r="C25" s="5" t="s">
        <v>9</v>
      </c>
      <c r="D25" s="5">
        <v>2</v>
      </c>
      <c r="E25" s="5"/>
      <c r="F25" s="9">
        <v>2</v>
      </c>
      <c r="G25" s="53">
        <v>0</v>
      </c>
      <c r="H25" s="54">
        <f t="shared" si="3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86"/>
    </row>
    <row r="26" spans="1:20" ht="20.25" customHeight="1" x14ac:dyDescent="0.25">
      <c r="A26" s="22" t="s">
        <v>101</v>
      </c>
      <c r="B26" s="4" t="s">
        <v>88</v>
      </c>
      <c r="C26" s="5" t="s">
        <v>9</v>
      </c>
      <c r="D26" s="5">
        <v>1</v>
      </c>
      <c r="E26" s="5"/>
      <c r="F26" s="9">
        <v>1</v>
      </c>
      <c r="G26" s="53">
        <v>0</v>
      </c>
      <c r="H26" s="54">
        <f t="shared" si="3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86"/>
    </row>
    <row r="27" spans="1:20" ht="20.25" customHeight="1" x14ac:dyDescent="0.25">
      <c r="A27" s="22" t="s">
        <v>102</v>
      </c>
      <c r="B27" s="4" t="s">
        <v>89</v>
      </c>
      <c r="C27" s="5" t="s">
        <v>9</v>
      </c>
      <c r="D27" s="5">
        <v>1</v>
      </c>
      <c r="E27" s="5"/>
      <c r="F27" s="9">
        <v>1</v>
      </c>
      <c r="G27" s="53">
        <v>0</v>
      </c>
      <c r="H27" s="54">
        <f t="shared" si="3"/>
        <v>0</v>
      </c>
      <c r="I27" s="6"/>
      <c r="J27" s="6"/>
      <c r="K27" s="6"/>
      <c r="L27" s="6"/>
      <c r="M27" s="7"/>
      <c r="N27" s="7"/>
      <c r="O27" s="7"/>
      <c r="P27" s="7"/>
      <c r="Q27" s="7"/>
      <c r="R27" s="7"/>
      <c r="S27" s="86"/>
    </row>
    <row r="28" spans="1:20" ht="20.25" customHeight="1" x14ac:dyDescent="0.25">
      <c r="A28" s="22" t="s">
        <v>103</v>
      </c>
      <c r="B28" s="4" t="s">
        <v>117</v>
      </c>
      <c r="C28" s="5" t="s">
        <v>9</v>
      </c>
      <c r="D28" s="5">
        <v>2</v>
      </c>
      <c r="E28" s="5"/>
      <c r="F28" s="9">
        <v>2</v>
      </c>
      <c r="G28" s="53"/>
      <c r="H28" s="54">
        <f t="shared" si="3"/>
        <v>0</v>
      </c>
      <c r="I28" s="6"/>
      <c r="J28" s="6"/>
      <c r="K28" s="6"/>
      <c r="L28" s="6"/>
      <c r="M28" s="7"/>
      <c r="N28" s="7"/>
      <c r="O28" s="7"/>
      <c r="P28" s="7"/>
      <c r="Q28" s="7"/>
      <c r="R28" s="7"/>
      <c r="S28" s="86"/>
    </row>
    <row r="29" spans="1:20" ht="20.25" customHeight="1" x14ac:dyDescent="0.25">
      <c r="A29" s="22" t="s">
        <v>104</v>
      </c>
      <c r="B29" s="4" t="s">
        <v>97</v>
      </c>
      <c r="C29" s="5" t="s">
        <v>9</v>
      </c>
      <c r="D29" s="5">
        <v>1</v>
      </c>
      <c r="E29" s="5"/>
      <c r="F29" s="9">
        <v>1</v>
      </c>
      <c r="G29" s="53">
        <v>0</v>
      </c>
      <c r="H29" s="54">
        <f t="shared" si="3"/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86"/>
    </row>
    <row r="30" spans="1:20" ht="20.25" customHeight="1" x14ac:dyDescent="0.25">
      <c r="A30" s="22" t="s">
        <v>105</v>
      </c>
      <c r="B30" s="4" t="s">
        <v>98</v>
      </c>
      <c r="C30" s="5" t="s">
        <v>9</v>
      </c>
      <c r="D30" s="5">
        <v>60</v>
      </c>
      <c r="E30" s="5"/>
      <c r="F30" s="9">
        <v>60</v>
      </c>
      <c r="G30" s="53">
        <v>0</v>
      </c>
      <c r="H30" s="54">
        <f t="shared" si="3"/>
        <v>0</v>
      </c>
      <c r="I30" s="6"/>
      <c r="J30" s="6"/>
      <c r="K30" s="6"/>
      <c r="L30" s="6"/>
      <c r="M30" s="7"/>
      <c r="N30" s="7"/>
      <c r="O30" s="7"/>
      <c r="P30" s="7"/>
      <c r="Q30" s="7"/>
      <c r="R30" s="7"/>
      <c r="S30" s="86"/>
    </row>
    <row r="31" spans="1:20" ht="20.25" customHeight="1" x14ac:dyDescent="0.25">
      <c r="A31" s="22" t="s">
        <v>106</v>
      </c>
      <c r="B31" s="4" t="s">
        <v>99</v>
      </c>
      <c r="C31" s="5" t="s">
        <v>9</v>
      </c>
      <c r="D31" s="5">
        <v>12</v>
      </c>
      <c r="E31" s="5"/>
      <c r="F31" s="9">
        <v>12</v>
      </c>
      <c r="G31" s="53">
        <v>0</v>
      </c>
      <c r="H31" s="54">
        <f t="shared" si="3"/>
        <v>0</v>
      </c>
      <c r="I31" s="6"/>
      <c r="J31" s="6"/>
      <c r="K31" s="6"/>
      <c r="L31" s="6"/>
      <c r="M31" s="7"/>
      <c r="N31" s="7"/>
      <c r="O31" s="7"/>
      <c r="P31" s="7"/>
      <c r="Q31" s="7"/>
      <c r="R31" s="7"/>
      <c r="S31" s="86"/>
    </row>
    <row r="32" spans="1:20" ht="38.25" customHeight="1" x14ac:dyDescent="0.25">
      <c r="A32" s="22" t="s">
        <v>107</v>
      </c>
      <c r="B32" s="10" t="s">
        <v>100</v>
      </c>
      <c r="C32" s="5" t="s">
        <v>9</v>
      </c>
      <c r="D32" s="5">
        <v>12</v>
      </c>
      <c r="E32" s="5"/>
      <c r="F32" s="9">
        <v>12</v>
      </c>
      <c r="G32" s="53">
        <v>0</v>
      </c>
      <c r="H32" s="54">
        <f t="shared" si="3"/>
        <v>0</v>
      </c>
      <c r="I32" s="6"/>
      <c r="J32" s="6"/>
      <c r="K32" s="6"/>
      <c r="L32" s="6"/>
      <c r="M32" s="7"/>
      <c r="N32" s="7"/>
      <c r="O32" s="7"/>
      <c r="P32" s="7"/>
      <c r="Q32" s="7"/>
      <c r="R32" s="7"/>
      <c r="S32" s="87"/>
    </row>
    <row r="33" spans="1:19" ht="38.25" customHeight="1" x14ac:dyDescent="0.25">
      <c r="A33" s="22" t="s">
        <v>108</v>
      </c>
      <c r="B33" s="10" t="s">
        <v>118</v>
      </c>
      <c r="C33" s="5" t="s">
        <v>9</v>
      </c>
      <c r="D33" s="5">
        <v>1</v>
      </c>
      <c r="E33" s="5"/>
      <c r="F33" s="9">
        <v>1</v>
      </c>
      <c r="G33" s="53">
        <v>0</v>
      </c>
      <c r="H33" s="54">
        <f t="shared" si="3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84"/>
    </row>
    <row r="34" spans="1:19" ht="43.5" customHeight="1" x14ac:dyDescent="0.25">
      <c r="A34" s="22" t="s">
        <v>109</v>
      </c>
      <c r="B34" s="4" t="s">
        <v>18</v>
      </c>
      <c r="C34" s="5" t="s">
        <v>13</v>
      </c>
      <c r="D34" s="5">
        <v>8</v>
      </c>
      <c r="E34" s="5"/>
      <c r="F34" s="9">
        <v>8</v>
      </c>
      <c r="G34" s="53">
        <v>0</v>
      </c>
      <c r="H34" s="54">
        <f t="shared" si="3"/>
        <v>0</v>
      </c>
      <c r="I34" s="6"/>
      <c r="J34" s="6"/>
      <c r="K34" s="6"/>
      <c r="L34" s="6"/>
      <c r="M34" s="7"/>
      <c r="N34" s="7"/>
      <c r="O34" s="7"/>
      <c r="P34" s="7"/>
      <c r="Q34" s="7"/>
      <c r="R34" s="7"/>
      <c r="S34" s="23"/>
    </row>
    <row r="35" spans="1:19" ht="35.450000000000003" customHeight="1" x14ac:dyDescent="0.25">
      <c r="A35" s="22" t="s">
        <v>119</v>
      </c>
      <c r="B35" s="4" t="s">
        <v>69</v>
      </c>
      <c r="C35" s="5" t="s">
        <v>13</v>
      </c>
      <c r="D35" s="5">
        <v>0</v>
      </c>
      <c r="E35" s="5"/>
      <c r="F35" s="9">
        <v>0</v>
      </c>
      <c r="G35" s="53">
        <v>0</v>
      </c>
      <c r="H35" s="54"/>
      <c r="I35" s="6"/>
      <c r="J35" s="6"/>
      <c r="K35" s="6"/>
      <c r="L35" s="6"/>
      <c r="M35" s="7"/>
      <c r="N35" s="7"/>
      <c r="O35" s="7"/>
      <c r="P35" s="7"/>
      <c r="Q35" s="7"/>
      <c r="R35" s="7"/>
      <c r="S35" s="23"/>
    </row>
    <row r="36" spans="1:19" ht="35.450000000000003" customHeight="1" x14ac:dyDescent="0.25">
      <c r="A36" s="22" t="s">
        <v>122</v>
      </c>
      <c r="B36" s="4" t="s">
        <v>73</v>
      </c>
      <c r="C36" s="5" t="s">
        <v>13</v>
      </c>
      <c r="D36" s="5">
        <v>0</v>
      </c>
      <c r="E36" s="5"/>
      <c r="F36" s="9">
        <v>0</v>
      </c>
      <c r="G36" s="53">
        <v>0</v>
      </c>
      <c r="H36" s="54"/>
      <c r="I36" s="6"/>
      <c r="J36" s="6"/>
      <c r="K36" s="6"/>
      <c r="L36" s="6"/>
      <c r="M36" s="7"/>
      <c r="N36" s="7"/>
      <c r="O36" s="7"/>
      <c r="P36" s="7"/>
      <c r="Q36" s="7"/>
      <c r="R36" s="7"/>
      <c r="S36" s="24"/>
    </row>
    <row r="37" spans="1:19" ht="17.25" customHeight="1" x14ac:dyDescent="0.25">
      <c r="A37" s="93" t="s">
        <v>121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5"/>
    </row>
    <row r="38" spans="1:19" ht="35.450000000000003" customHeight="1" x14ac:dyDescent="0.25">
      <c r="A38" s="22" t="s">
        <v>40</v>
      </c>
      <c r="B38" s="4" t="s">
        <v>123</v>
      </c>
      <c r="C38" s="5" t="s">
        <v>11</v>
      </c>
      <c r="D38" s="5">
        <v>1</v>
      </c>
      <c r="E38" s="5"/>
      <c r="F38" s="9">
        <v>1</v>
      </c>
      <c r="G38" s="53">
        <v>0</v>
      </c>
      <c r="H38" s="54">
        <f>G38*F38</f>
        <v>0</v>
      </c>
      <c r="I38" s="6"/>
      <c r="J38" s="6"/>
      <c r="K38" s="6"/>
      <c r="L38" s="6"/>
      <c r="M38" s="7"/>
      <c r="N38" s="7"/>
      <c r="O38" s="7"/>
      <c r="P38" s="7"/>
      <c r="Q38" s="7"/>
      <c r="R38" s="7"/>
      <c r="S38" s="24"/>
    </row>
    <row r="39" spans="1:19" ht="35.450000000000003" customHeight="1" x14ac:dyDescent="0.25">
      <c r="A39" s="22" t="s">
        <v>41</v>
      </c>
      <c r="B39" s="4" t="s">
        <v>124</v>
      </c>
      <c r="C39" s="5" t="s">
        <v>11</v>
      </c>
      <c r="D39" s="5">
        <v>1</v>
      </c>
      <c r="E39" s="5"/>
      <c r="F39" s="9">
        <v>1</v>
      </c>
      <c r="G39" s="53">
        <v>0</v>
      </c>
      <c r="H39" s="54">
        <f t="shared" ref="H39:H41" si="4">G39*F39</f>
        <v>0</v>
      </c>
      <c r="I39" s="6"/>
      <c r="J39" s="6"/>
      <c r="K39" s="6"/>
      <c r="L39" s="6"/>
      <c r="M39" s="7"/>
      <c r="N39" s="7"/>
      <c r="O39" s="7"/>
      <c r="P39" s="7"/>
      <c r="Q39" s="7"/>
      <c r="R39" s="7"/>
      <c r="S39" s="24"/>
    </row>
    <row r="40" spans="1:19" ht="35.450000000000003" customHeight="1" x14ac:dyDescent="0.25">
      <c r="A40" s="22"/>
      <c r="B40" s="4" t="s">
        <v>125</v>
      </c>
      <c r="C40" s="5" t="s">
        <v>11</v>
      </c>
      <c r="D40" s="5">
        <v>1</v>
      </c>
      <c r="E40" s="5"/>
      <c r="F40" s="9">
        <v>1</v>
      </c>
      <c r="G40" s="53">
        <v>0</v>
      </c>
      <c r="H40" s="54">
        <f t="shared" si="4"/>
        <v>0</v>
      </c>
      <c r="I40" s="6"/>
      <c r="J40" s="6"/>
      <c r="K40" s="6"/>
      <c r="L40" s="6"/>
      <c r="M40" s="7"/>
      <c r="N40" s="7"/>
      <c r="O40" s="7"/>
      <c r="P40" s="7"/>
      <c r="Q40" s="7"/>
      <c r="R40" s="7"/>
      <c r="S40" s="24"/>
    </row>
    <row r="41" spans="1:19" ht="35.450000000000003" customHeight="1" x14ac:dyDescent="0.25">
      <c r="A41" s="22"/>
      <c r="B41" s="4" t="s">
        <v>126</v>
      </c>
      <c r="C41" s="5" t="s">
        <v>11</v>
      </c>
      <c r="D41" s="5"/>
      <c r="E41" s="5">
        <v>1</v>
      </c>
      <c r="F41" s="9">
        <v>1</v>
      </c>
      <c r="G41" s="53">
        <v>0</v>
      </c>
      <c r="H41" s="54">
        <f t="shared" si="4"/>
        <v>0</v>
      </c>
      <c r="I41" s="6"/>
      <c r="J41" s="6"/>
      <c r="K41" s="6"/>
      <c r="L41" s="6"/>
      <c r="M41" s="7"/>
      <c r="N41" s="7"/>
      <c r="O41" s="7"/>
      <c r="P41" s="7"/>
      <c r="Q41" s="7"/>
      <c r="R41" s="7"/>
      <c r="S41" s="24"/>
    </row>
    <row r="42" spans="1:19" ht="35.450000000000003" customHeight="1" x14ac:dyDescent="0.25">
      <c r="A42" s="22" t="s">
        <v>119</v>
      </c>
      <c r="B42" s="4" t="s">
        <v>127</v>
      </c>
      <c r="C42" s="5" t="s">
        <v>13</v>
      </c>
      <c r="D42" s="5"/>
      <c r="E42" s="5"/>
      <c r="F42" s="9">
        <v>0</v>
      </c>
      <c r="G42" s="53">
        <v>0</v>
      </c>
      <c r="H42" s="54"/>
      <c r="I42" s="6"/>
      <c r="J42" s="6"/>
      <c r="K42" s="6"/>
      <c r="L42" s="6"/>
      <c r="M42" s="7"/>
      <c r="N42" s="7"/>
      <c r="O42" s="7"/>
      <c r="P42" s="7"/>
      <c r="Q42" s="7"/>
      <c r="R42" s="7"/>
      <c r="S42" s="24"/>
    </row>
    <row r="43" spans="1:19" ht="15.75" x14ac:dyDescent="0.25">
      <c r="A43" s="116" t="s">
        <v>110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8"/>
    </row>
    <row r="44" spans="1:19" ht="45" x14ac:dyDescent="0.25">
      <c r="A44" s="22" t="s">
        <v>40</v>
      </c>
      <c r="B44" s="4" t="s">
        <v>17</v>
      </c>
      <c r="C44" s="5" t="s">
        <v>13</v>
      </c>
      <c r="D44" s="5">
        <v>99</v>
      </c>
      <c r="E44" s="5"/>
      <c r="F44" s="9">
        <v>99</v>
      </c>
      <c r="G44" s="53">
        <v>0</v>
      </c>
      <c r="H44" s="54">
        <f t="shared" ref="H44:H53" si="5">G44*F44</f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 t="s">
        <v>34</v>
      </c>
    </row>
    <row r="45" spans="1:19" ht="15.75" x14ac:dyDescent="0.25">
      <c r="A45" s="22" t="s">
        <v>41</v>
      </c>
      <c r="B45" s="4" t="s">
        <v>70</v>
      </c>
      <c r="C45" s="5" t="s">
        <v>13</v>
      </c>
      <c r="D45" s="5">
        <v>0</v>
      </c>
      <c r="E45" s="5"/>
      <c r="F45" s="9"/>
      <c r="G45" s="53">
        <v>0</v>
      </c>
      <c r="H45" s="54"/>
      <c r="I45" s="6"/>
      <c r="J45" s="6"/>
      <c r="K45" s="6"/>
      <c r="L45" s="6"/>
      <c r="M45" s="7"/>
      <c r="N45" s="7"/>
      <c r="O45" s="7"/>
      <c r="P45" s="7"/>
      <c r="Q45" s="7"/>
      <c r="R45" s="7"/>
      <c r="S45" s="23"/>
    </row>
    <row r="46" spans="1:19" ht="15.75" x14ac:dyDescent="0.25">
      <c r="A46" s="22" t="s">
        <v>42</v>
      </c>
      <c r="B46" s="4" t="s">
        <v>120</v>
      </c>
      <c r="C46" s="5" t="s">
        <v>13</v>
      </c>
      <c r="D46" s="5">
        <v>0</v>
      </c>
      <c r="E46" s="5">
        <v>34</v>
      </c>
      <c r="F46" s="9">
        <v>34</v>
      </c>
      <c r="G46" s="53">
        <v>0</v>
      </c>
      <c r="H46" s="54">
        <f>G46*F46</f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/>
    </row>
    <row r="47" spans="1:19" ht="48.75" customHeight="1" x14ac:dyDescent="0.25">
      <c r="A47" s="22" t="s">
        <v>43</v>
      </c>
      <c r="B47" s="4" t="s">
        <v>77</v>
      </c>
      <c r="C47" s="5" t="s">
        <v>19</v>
      </c>
      <c r="D47" s="5">
        <v>930</v>
      </c>
      <c r="E47" s="5"/>
      <c r="F47" s="9">
        <v>930</v>
      </c>
      <c r="G47" s="53">
        <v>0</v>
      </c>
      <c r="H47" s="54">
        <f t="shared" si="5"/>
        <v>0</v>
      </c>
      <c r="I47" s="6"/>
      <c r="J47" s="6"/>
      <c r="K47" s="6"/>
      <c r="L47" s="6"/>
      <c r="M47" s="7"/>
      <c r="N47" s="7" t="s">
        <v>15</v>
      </c>
      <c r="O47" s="7"/>
      <c r="P47" s="7"/>
      <c r="Q47" s="7"/>
      <c r="R47" s="7"/>
      <c r="S47" s="23" t="s">
        <v>20</v>
      </c>
    </row>
    <row r="48" spans="1:19" ht="48.75" customHeight="1" x14ac:dyDescent="0.25">
      <c r="A48" s="22" t="s">
        <v>44</v>
      </c>
      <c r="B48" s="4" t="s">
        <v>82</v>
      </c>
      <c r="C48" s="5" t="s">
        <v>19</v>
      </c>
      <c r="D48" s="5">
        <v>4450</v>
      </c>
      <c r="E48" s="5"/>
      <c r="F48" s="9">
        <v>4450</v>
      </c>
      <c r="G48" s="53">
        <v>0</v>
      </c>
      <c r="H48" s="54">
        <f t="shared" si="5"/>
        <v>0</v>
      </c>
      <c r="I48" s="6"/>
      <c r="J48" s="6"/>
      <c r="K48" s="6"/>
      <c r="L48" s="6"/>
      <c r="M48" s="7"/>
      <c r="N48" s="7"/>
      <c r="O48" s="7"/>
      <c r="P48" s="7"/>
      <c r="Q48" s="7"/>
      <c r="R48" s="7"/>
      <c r="S48" s="23" t="s">
        <v>20</v>
      </c>
    </row>
    <row r="49" spans="1:19" ht="48.75" customHeight="1" x14ac:dyDescent="0.25">
      <c r="A49" s="22"/>
      <c r="B49" s="4" t="s">
        <v>116</v>
      </c>
      <c r="C49" s="5" t="s">
        <v>19</v>
      </c>
      <c r="D49" s="5">
        <v>8</v>
      </c>
      <c r="E49" s="5"/>
      <c r="F49" s="9">
        <v>8</v>
      </c>
      <c r="G49" s="53">
        <v>0</v>
      </c>
      <c r="H49" s="54">
        <f t="shared" si="5"/>
        <v>0</v>
      </c>
      <c r="I49" s="6"/>
      <c r="J49" s="6"/>
      <c r="K49" s="6"/>
      <c r="L49" s="6"/>
      <c r="M49" s="7"/>
      <c r="N49" s="7"/>
      <c r="O49" s="7"/>
      <c r="P49" s="7"/>
      <c r="Q49" s="7"/>
      <c r="R49" s="7"/>
      <c r="S49" s="23" t="s">
        <v>20</v>
      </c>
    </row>
    <row r="50" spans="1:19" ht="31.5" x14ac:dyDescent="0.25">
      <c r="A50" s="22" t="s">
        <v>111</v>
      </c>
      <c r="B50" s="10" t="s">
        <v>81</v>
      </c>
      <c r="C50" s="5" t="s">
        <v>14</v>
      </c>
      <c r="D50" s="5">
        <v>2</v>
      </c>
      <c r="E50" s="5"/>
      <c r="F50" s="9">
        <v>2</v>
      </c>
      <c r="G50" s="53">
        <v>0</v>
      </c>
      <c r="H50" s="54">
        <f t="shared" si="5"/>
        <v>0</v>
      </c>
      <c r="I50" s="6"/>
      <c r="J50" s="6"/>
      <c r="K50" s="6"/>
      <c r="L50" s="6"/>
      <c r="M50" s="7"/>
      <c r="N50" s="7"/>
      <c r="O50" s="7"/>
      <c r="P50" s="7"/>
      <c r="Q50" s="7"/>
      <c r="R50" s="7"/>
      <c r="S50" s="23"/>
    </row>
    <row r="51" spans="1:19" ht="30" x14ac:dyDescent="0.25">
      <c r="A51" s="22" t="s">
        <v>112</v>
      </c>
      <c r="B51" s="10" t="s">
        <v>76</v>
      </c>
      <c r="C51" s="5" t="s">
        <v>14</v>
      </c>
      <c r="D51" s="5">
        <v>1</v>
      </c>
      <c r="E51" s="5"/>
      <c r="F51" s="9">
        <v>1</v>
      </c>
      <c r="G51" s="53">
        <v>0</v>
      </c>
      <c r="H51" s="54">
        <f t="shared" si="5"/>
        <v>0</v>
      </c>
      <c r="I51" s="6"/>
      <c r="J51" s="6"/>
      <c r="K51" s="6"/>
      <c r="L51" s="6"/>
      <c r="M51" s="7"/>
      <c r="N51" s="7"/>
      <c r="O51" s="7"/>
      <c r="P51" s="7"/>
      <c r="Q51" s="7"/>
      <c r="R51" s="7"/>
      <c r="S51" s="23" t="s">
        <v>79</v>
      </c>
    </row>
    <row r="52" spans="1:19" ht="15.75" x14ac:dyDescent="0.25">
      <c r="A52" s="22" t="s">
        <v>113</v>
      </c>
      <c r="B52" s="4" t="s">
        <v>80</v>
      </c>
      <c r="C52" s="5" t="s">
        <v>16</v>
      </c>
      <c r="D52" s="5">
        <v>2</v>
      </c>
      <c r="E52" s="5"/>
      <c r="F52" s="9">
        <v>2</v>
      </c>
      <c r="G52" s="53">
        <v>0</v>
      </c>
      <c r="H52" s="54">
        <f t="shared" si="5"/>
        <v>0</v>
      </c>
      <c r="I52" s="6"/>
      <c r="J52" s="6"/>
      <c r="K52" s="6"/>
      <c r="L52" s="6"/>
      <c r="M52" s="7"/>
      <c r="N52" s="7"/>
      <c r="O52" s="7"/>
      <c r="P52" s="7"/>
      <c r="Q52" s="7"/>
      <c r="R52" s="7"/>
      <c r="S52" s="23"/>
    </row>
    <row r="53" spans="1:19" ht="16.5" thickBot="1" x14ac:dyDescent="0.3">
      <c r="A53" s="22" t="s">
        <v>114</v>
      </c>
      <c r="B53" s="36" t="s">
        <v>33</v>
      </c>
      <c r="C53" s="30" t="s">
        <v>19</v>
      </c>
      <c r="D53" s="30">
        <v>1</v>
      </c>
      <c r="E53" s="30"/>
      <c r="F53" s="28">
        <v>1</v>
      </c>
      <c r="G53" s="53">
        <v>0</v>
      </c>
      <c r="H53" s="54">
        <f t="shared" si="5"/>
        <v>0</v>
      </c>
      <c r="I53" s="29"/>
      <c r="J53" s="29"/>
      <c r="K53" s="29"/>
      <c r="L53" s="29"/>
      <c r="M53" s="30"/>
      <c r="N53" s="30"/>
      <c r="O53" s="30"/>
      <c r="P53" s="30"/>
      <c r="Q53" s="30"/>
      <c r="R53" s="30"/>
      <c r="S53" s="31"/>
    </row>
    <row r="54" spans="1:19" ht="15.75" x14ac:dyDescent="0.25">
      <c r="A54" s="55" t="s">
        <v>51</v>
      </c>
      <c r="B54" s="56" t="s">
        <v>45</v>
      </c>
      <c r="C54" s="57"/>
      <c r="D54" s="57"/>
      <c r="E54" s="57"/>
      <c r="F54" s="58"/>
      <c r="G54" s="59"/>
      <c r="H54" s="60">
        <f>H15+H16+H17+H18+H19+H20+H22+H24+H25+H26+H27+H28+H29+H30+H31+H32+H33+H34+H38+H39+H40+H41+H44+H46+H47+H48+H49+H50+H51+H52+H53</f>
        <v>0</v>
      </c>
      <c r="I54" s="61"/>
      <c r="J54" s="61"/>
      <c r="K54" s="61"/>
      <c r="L54" s="61"/>
      <c r="M54" s="62"/>
      <c r="N54" s="62"/>
      <c r="O54" s="62"/>
      <c r="P54" s="62"/>
      <c r="Q54" s="62"/>
      <c r="R54" s="62"/>
      <c r="S54" s="63"/>
    </row>
    <row r="55" spans="1:19" ht="15.75" x14ac:dyDescent="0.25">
      <c r="A55" s="64" t="s">
        <v>52</v>
      </c>
      <c r="B55" s="65" t="s">
        <v>46</v>
      </c>
      <c r="C55" s="66"/>
      <c r="D55" s="66"/>
      <c r="E55" s="66"/>
      <c r="F55" s="67"/>
      <c r="G55" s="68"/>
      <c r="H55" s="60">
        <f>H54*22%</f>
        <v>0</v>
      </c>
      <c r="I55" s="69"/>
      <c r="J55" s="69"/>
      <c r="K55" s="69"/>
      <c r="L55" s="69"/>
      <c r="M55" s="70"/>
      <c r="N55" s="70"/>
      <c r="O55" s="70"/>
      <c r="P55" s="70"/>
      <c r="Q55" s="70"/>
      <c r="R55" s="70"/>
      <c r="S55" s="71"/>
    </row>
    <row r="56" spans="1:19" ht="16.5" thickBot="1" x14ac:dyDescent="0.3">
      <c r="A56" s="72" t="s">
        <v>53</v>
      </c>
      <c r="B56" s="73" t="s">
        <v>47</v>
      </c>
      <c r="C56" s="74"/>
      <c r="D56" s="74"/>
      <c r="E56" s="74"/>
      <c r="F56" s="75"/>
      <c r="G56" s="76"/>
      <c r="H56" s="80">
        <f>H54+H55</f>
        <v>0</v>
      </c>
      <c r="I56" s="77"/>
      <c r="J56" s="77"/>
      <c r="K56" s="77"/>
      <c r="L56" s="77"/>
      <c r="M56" s="78"/>
      <c r="N56" s="78"/>
      <c r="O56" s="78"/>
      <c r="P56" s="78"/>
      <c r="Q56" s="78"/>
      <c r="R56" s="78"/>
      <c r="S56" s="79"/>
    </row>
    <row r="57" spans="1:19" ht="15.75" thickBot="1" x14ac:dyDescent="0.3">
      <c r="B57" s="1"/>
      <c r="G57" s="1"/>
      <c r="S57" s="1"/>
    </row>
    <row r="58" spans="1:19" ht="16.5" thickBot="1" x14ac:dyDescent="0.3">
      <c r="A58" s="44" t="s">
        <v>61</v>
      </c>
      <c r="B58" s="96" t="s">
        <v>71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8"/>
    </row>
    <row r="59" spans="1:19" ht="15.75" x14ac:dyDescent="0.25">
      <c r="A59" s="37" t="s">
        <v>48</v>
      </c>
      <c r="B59" s="38" t="s">
        <v>28</v>
      </c>
      <c r="C59" s="39" t="s">
        <v>14</v>
      </c>
      <c r="D59" s="39"/>
      <c r="E59" s="39"/>
      <c r="F59" s="40">
        <v>1</v>
      </c>
      <c r="G59" s="53">
        <v>0</v>
      </c>
      <c r="H59" s="54">
        <f t="shared" ref="H59:H70" si="6">G59*F59</f>
        <v>0</v>
      </c>
      <c r="I59" s="41"/>
      <c r="J59" s="41"/>
      <c r="K59" s="41"/>
      <c r="L59" s="41"/>
      <c r="M59" s="42"/>
      <c r="N59" s="42"/>
      <c r="O59" s="42"/>
      <c r="P59" s="42"/>
      <c r="Q59" s="42"/>
      <c r="R59" s="42"/>
      <c r="S59" s="43"/>
    </row>
    <row r="60" spans="1:19" ht="15.75" x14ac:dyDescent="0.25">
      <c r="A60" s="22" t="s">
        <v>49</v>
      </c>
      <c r="B60" s="4" t="s">
        <v>21</v>
      </c>
      <c r="C60" s="5" t="s">
        <v>14</v>
      </c>
      <c r="D60" s="5"/>
      <c r="E60" s="5"/>
      <c r="F60" s="9">
        <v>1</v>
      </c>
      <c r="G60" s="53">
        <v>0</v>
      </c>
      <c r="H60" s="54">
        <f t="shared" si="6"/>
        <v>0</v>
      </c>
      <c r="I60" s="6"/>
      <c r="J60" s="6"/>
      <c r="K60" s="6"/>
      <c r="L60" s="6"/>
      <c r="M60" s="7"/>
      <c r="N60" s="7"/>
      <c r="O60" s="7"/>
      <c r="P60" s="7"/>
      <c r="Q60" s="7"/>
      <c r="R60" s="7"/>
      <c r="S60" s="23"/>
    </row>
    <row r="61" spans="1:19" ht="15.75" x14ac:dyDescent="0.25">
      <c r="A61" s="22" t="s">
        <v>50</v>
      </c>
      <c r="B61" s="4" t="s">
        <v>22</v>
      </c>
      <c r="C61" s="5" t="s">
        <v>19</v>
      </c>
      <c r="D61" s="5"/>
      <c r="E61" s="5"/>
      <c r="F61" s="9">
        <v>1</v>
      </c>
      <c r="G61" s="53">
        <v>0</v>
      </c>
      <c r="H61" s="54">
        <f t="shared" si="6"/>
        <v>0</v>
      </c>
      <c r="I61" s="6"/>
      <c r="J61" s="6"/>
      <c r="K61" s="6"/>
      <c r="L61" s="6"/>
      <c r="M61" s="7"/>
      <c r="N61" s="7"/>
      <c r="O61" s="7"/>
      <c r="P61" s="7"/>
      <c r="Q61" s="7"/>
      <c r="R61" s="7"/>
      <c r="S61" s="23"/>
    </row>
    <row r="62" spans="1:19" ht="15.75" x14ac:dyDescent="0.25">
      <c r="A62" s="22" t="s">
        <v>51</v>
      </c>
      <c r="B62" s="4" t="s">
        <v>23</v>
      </c>
      <c r="C62" s="5" t="s">
        <v>19</v>
      </c>
      <c r="D62" s="5"/>
      <c r="E62" s="5"/>
      <c r="F62" s="9">
        <v>1</v>
      </c>
      <c r="G62" s="53">
        <v>0</v>
      </c>
      <c r="H62" s="54">
        <f t="shared" si="6"/>
        <v>0</v>
      </c>
      <c r="I62" s="6"/>
      <c r="J62" s="6"/>
      <c r="K62" s="6"/>
      <c r="L62" s="6"/>
      <c r="M62" s="7"/>
      <c r="N62" s="7"/>
      <c r="O62" s="7"/>
      <c r="P62" s="7"/>
      <c r="Q62" s="7"/>
      <c r="R62" s="7"/>
      <c r="S62" s="23"/>
    </row>
    <row r="63" spans="1:19" ht="15.75" x14ac:dyDescent="0.25">
      <c r="A63" s="22" t="s">
        <v>52</v>
      </c>
      <c r="B63" s="4" t="s">
        <v>24</v>
      </c>
      <c r="C63" s="5" t="s">
        <v>19</v>
      </c>
      <c r="D63" s="5"/>
      <c r="E63" s="5"/>
      <c r="F63" s="9">
        <v>1</v>
      </c>
      <c r="G63" s="53">
        <v>0</v>
      </c>
      <c r="H63" s="54">
        <f t="shared" si="6"/>
        <v>0</v>
      </c>
      <c r="I63" s="6"/>
      <c r="J63" s="6"/>
      <c r="K63" s="6"/>
      <c r="L63" s="6"/>
      <c r="M63" s="7"/>
      <c r="N63" s="7"/>
      <c r="O63" s="7"/>
      <c r="P63" s="7"/>
      <c r="Q63" s="7"/>
      <c r="R63" s="7"/>
      <c r="S63" s="23"/>
    </row>
    <row r="64" spans="1:19" ht="15.75" x14ac:dyDescent="0.25">
      <c r="A64" s="22" t="s">
        <v>53</v>
      </c>
      <c r="B64" s="4" t="s">
        <v>29</v>
      </c>
      <c r="C64" s="5" t="s">
        <v>19</v>
      </c>
      <c r="D64" s="5"/>
      <c r="E64" s="5"/>
      <c r="F64" s="9">
        <v>1</v>
      </c>
      <c r="G64" s="53">
        <v>0</v>
      </c>
      <c r="H64" s="54">
        <f t="shared" si="6"/>
        <v>0</v>
      </c>
      <c r="I64" s="6"/>
      <c r="J64" s="6"/>
      <c r="K64" s="6"/>
      <c r="L64" s="6"/>
      <c r="M64" s="7"/>
      <c r="N64" s="7"/>
      <c r="O64" s="7"/>
      <c r="P64" s="7"/>
      <c r="Q64" s="7"/>
      <c r="R64" s="7"/>
      <c r="S64" s="23"/>
    </row>
    <row r="65" spans="1:19" ht="15.75" x14ac:dyDescent="0.25">
      <c r="A65" s="22" t="s">
        <v>54</v>
      </c>
      <c r="B65" s="4" t="s">
        <v>25</v>
      </c>
      <c r="C65" s="5" t="s">
        <v>19</v>
      </c>
      <c r="D65" s="5"/>
      <c r="E65" s="5"/>
      <c r="F65" s="9">
        <v>1</v>
      </c>
      <c r="G65" s="53">
        <v>0</v>
      </c>
      <c r="H65" s="54">
        <f t="shared" si="6"/>
        <v>0</v>
      </c>
      <c r="I65" s="6"/>
      <c r="J65" s="6"/>
      <c r="K65" s="6"/>
      <c r="L65" s="6"/>
      <c r="M65" s="7"/>
      <c r="N65" s="7"/>
      <c r="O65" s="7"/>
      <c r="P65" s="7"/>
      <c r="Q65" s="7"/>
      <c r="R65" s="7"/>
      <c r="S65" s="23"/>
    </row>
    <row r="66" spans="1:19" ht="15.75" x14ac:dyDescent="0.25">
      <c r="A66" s="22" t="s">
        <v>55</v>
      </c>
      <c r="B66" s="4" t="s">
        <v>30</v>
      </c>
      <c r="C66" s="5" t="s">
        <v>19</v>
      </c>
      <c r="D66" s="5"/>
      <c r="E66" s="5"/>
      <c r="F66" s="9">
        <v>1</v>
      </c>
      <c r="G66" s="53">
        <v>0</v>
      </c>
      <c r="H66" s="54">
        <f t="shared" si="6"/>
        <v>0</v>
      </c>
      <c r="I66" s="6"/>
      <c r="J66" s="6"/>
      <c r="K66" s="6"/>
      <c r="L66" s="6"/>
      <c r="M66" s="7"/>
      <c r="N66" s="7"/>
      <c r="O66" s="7"/>
      <c r="P66" s="7"/>
      <c r="Q66" s="7"/>
      <c r="R66" s="7"/>
      <c r="S66" s="23"/>
    </row>
    <row r="67" spans="1:19" ht="15.75" x14ac:dyDescent="0.25">
      <c r="A67" s="22" t="s">
        <v>56</v>
      </c>
      <c r="B67" s="4" t="s">
        <v>26</v>
      </c>
      <c r="C67" s="5" t="s">
        <v>19</v>
      </c>
      <c r="D67" s="5"/>
      <c r="E67" s="5"/>
      <c r="F67" s="9">
        <v>1</v>
      </c>
      <c r="G67" s="53">
        <v>0</v>
      </c>
      <c r="H67" s="54">
        <f t="shared" si="6"/>
        <v>0</v>
      </c>
      <c r="I67" s="6"/>
      <c r="J67" s="6"/>
      <c r="K67" s="6"/>
      <c r="L67" s="6"/>
      <c r="M67" s="7"/>
      <c r="N67" s="7"/>
      <c r="O67" s="7"/>
      <c r="P67" s="7"/>
      <c r="Q67" s="7"/>
      <c r="R67" s="7"/>
      <c r="S67" s="23"/>
    </row>
    <row r="68" spans="1:19" ht="15.75" x14ac:dyDescent="0.25">
      <c r="A68" s="22" t="s">
        <v>57</v>
      </c>
      <c r="B68" s="4" t="s">
        <v>31</v>
      </c>
      <c r="C68" s="5" t="s">
        <v>19</v>
      </c>
      <c r="D68" s="5"/>
      <c r="E68" s="5"/>
      <c r="F68" s="9">
        <v>1</v>
      </c>
      <c r="G68" s="53">
        <v>0</v>
      </c>
      <c r="H68" s="54">
        <f t="shared" si="6"/>
        <v>0</v>
      </c>
      <c r="I68" s="6"/>
      <c r="J68" s="6"/>
      <c r="K68" s="6"/>
      <c r="L68" s="6"/>
      <c r="M68" s="7"/>
      <c r="N68" s="7"/>
      <c r="O68" s="7"/>
      <c r="P68" s="7"/>
      <c r="Q68" s="7"/>
      <c r="R68" s="7"/>
      <c r="S68" s="23"/>
    </row>
    <row r="69" spans="1:19" ht="15.75" x14ac:dyDescent="0.25">
      <c r="A69" s="22" t="s">
        <v>58</v>
      </c>
      <c r="B69" s="4" t="s">
        <v>32</v>
      </c>
      <c r="C69" s="5" t="s">
        <v>19</v>
      </c>
      <c r="D69" s="5"/>
      <c r="E69" s="5"/>
      <c r="F69" s="9">
        <v>1</v>
      </c>
      <c r="G69" s="53">
        <v>0</v>
      </c>
      <c r="H69" s="54">
        <f t="shared" si="6"/>
        <v>0</v>
      </c>
      <c r="I69" s="6"/>
      <c r="J69" s="6"/>
      <c r="K69" s="6"/>
      <c r="L69" s="6"/>
      <c r="M69" s="7"/>
      <c r="N69" s="7"/>
      <c r="O69" s="7"/>
      <c r="P69" s="7"/>
      <c r="Q69" s="7"/>
      <c r="R69" s="7"/>
      <c r="S69" s="23"/>
    </row>
    <row r="70" spans="1:19" ht="16.5" thickBot="1" x14ac:dyDescent="0.3">
      <c r="A70" s="25" t="s">
        <v>59</v>
      </c>
      <c r="B70" s="26" t="s">
        <v>27</v>
      </c>
      <c r="C70" s="27" t="s">
        <v>19</v>
      </c>
      <c r="D70" s="27"/>
      <c r="E70" s="27"/>
      <c r="F70" s="28">
        <v>1</v>
      </c>
      <c r="G70" s="81">
        <v>0</v>
      </c>
      <c r="H70" s="82">
        <f t="shared" si="6"/>
        <v>0</v>
      </c>
      <c r="I70" s="29"/>
      <c r="J70" s="29"/>
      <c r="K70" s="29"/>
      <c r="L70" s="29"/>
      <c r="M70" s="30"/>
      <c r="N70" s="30"/>
      <c r="O70" s="30"/>
      <c r="P70" s="30"/>
      <c r="Q70" s="30"/>
      <c r="R70" s="30"/>
      <c r="S70" s="31"/>
    </row>
    <row r="71" spans="1:19" ht="15.75" x14ac:dyDescent="0.25">
      <c r="A71" s="11"/>
      <c r="B71" s="12"/>
      <c r="C71" s="13"/>
      <c r="D71" s="13"/>
      <c r="E71" s="13"/>
      <c r="F71" s="13"/>
      <c r="G71" s="13"/>
      <c r="H71" s="14"/>
      <c r="I71" s="15"/>
      <c r="J71" s="15"/>
      <c r="K71" s="15"/>
      <c r="L71" s="15"/>
    </row>
    <row r="73" spans="1:19" ht="15.75" x14ac:dyDescent="0.25">
      <c r="A73" s="45"/>
      <c r="B73" s="49"/>
      <c r="C73" s="49"/>
      <c r="D73" s="49"/>
      <c r="E73" s="49"/>
      <c r="F73" s="49"/>
      <c r="G73" s="49"/>
    </row>
    <row r="74" spans="1:19" ht="18.75" x14ac:dyDescent="0.25">
      <c r="A74" s="45"/>
      <c r="B74" s="52" t="s">
        <v>65</v>
      </c>
      <c r="C74" s="49"/>
      <c r="D74" s="49"/>
      <c r="E74" s="49"/>
      <c r="F74" s="50"/>
      <c r="G74" s="50"/>
    </row>
    <row r="75" spans="1:19" ht="22.5" x14ac:dyDescent="0.25">
      <c r="A75" s="45"/>
      <c r="B75" s="51" t="s">
        <v>66</v>
      </c>
      <c r="C75" s="49"/>
      <c r="D75" s="49"/>
      <c r="E75" s="49"/>
      <c r="F75" s="50"/>
      <c r="G75" s="50"/>
    </row>
    <row r="76" spans="1:19" ht="18.75" x14ac:dyDescent="0.25">
      <c r="A76" s="45"/>
      <c r="B76" s="52" t="s">
        <v>67</v>
      </c>
      <c r="C76" s="50"/>
      <c r="D76" s="50"/>
      <c r="E76" s="50"/>
      <c r="F76" s="50"/>
      <c r="G76" s="50"/>
    </row>
    <row r="77" spans="1:19" ht="22.5" x14ac:dyDescent="0.25">
      <c r="A77" s="45"/>
      <c r="B77" s="51" t="s">
        <v>68</v>
      </c>
      <c r="C77" s="50"/>
      <c r="D77" s="50"/>
      <c r="E77" s="50"/>
      <c r="F77" s="50"/>
      <c r="G77" s="50"/>
    </row>
  </sheetData>
  <mergeCells count="22">
    <mergeCell ref="A37:S37"/>
    <mergeCell ref="B58:S58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21:S21"/>
    <mergeCell ref="D9:D13"/>
    <mergeCell ref="E9:E13"/>
    <mergeCell ref="A43:S43"/>
    <mergeCell ref="S22:S32"/>
    <mergeCell ref="B3:S3"/>
    <mergeCell ref="B4:S4"/>
    <mergeCell ref="G1:S1"/>
    <mergeCell ref="B5:S5"/>
    <mergeCell ref="B6:S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2025-12-17T05:11:03Z</dcterms:modified>
</cp:coreProperties>
</file>